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<sst xmlns="http://schemas.openxmlformats.org/spreadsheetml/2006/main" count="52" uniqueCount="40">
  <si>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№</t>
  </si>
  <si>
    <t>Наименование основного мероприятия, проекта, мероприятия основного мероприятия, мероприятия проекта</t>
  </si>
  <si>
    <t>Объем финансового обеспечения муниципальной программы в отчетном году (тыс. рублей)</t>
  </si>
  <si>
    <t>Фактическое финансирование муниципальной программы на отчетную дату (нарастающим итогом) (тыс. рублей)</t>
  </si>
  <si>
    <t>Выполнено на отчетную дату (нарастающим итогом) (тыс. рублей)</t>
  </si>
  <si>
    <t>Сведения о достигнутых результатах</t>
  </si>
  <si>
    <t>Оценка выполнения</t>
  </si>
  <si>
    <t>Итого</t>
  </si>
  <si>
    <t>Федеральный бюджет</t>
  </si>
  <si>
    <t>Областной бюджет</t>
  </si>
  <si>
    <t>Местные бюджеты</t>
  </si>
  <si>
    <t>Прочие источники</t>
  </si>
  <si>
    <t>Итого по подпрограмме 1</t>
  </si>
  <si>
    <t>Итого по подпрограмме 2</t>
  </si>
  <si>
    <t>Всего по муниципальной программе</t>
  </si>
  <si>
    <t>Отчет о реализации муниципальной программы</t>
  </si>
  <si>
    <t>Отчетный период: январь - март  2022 года</t>
  </si>
  <si>
    <t>1.1</t>
  </si>
  <si>
    <t>1.1.2</t>
  </si>
  <si>
    <t>2</t>
  </si>
  <si>
    <t>2.1</t>
  </si>
  <si>
    <t>2.1.1</t>
  </si>
  <si>
    <t>Глава Администрации</t>
  </si>
  <si>
    <t>Кузнецов А. В.</t>
  </si>
  <si>
    <t>Главный бухгалтер</t>
  </si>
  <si>
    <t>Турилова Е. А.</t>
  </si>
  <si>
    <t>Наименование муниципальной программы: «Культура в Винницком сельском поселении на 2022-2024 годы»</t>
  </si>
  <si>
    <t>Ответственный исполнитель: Абрамова С. В.</t>
  </si>
  <si>
    <t>Подпрограмма 1 «Сохранение и развитие культурного наследия и культурного потенциала населения Винницкого сельского поселение на 2022 – 2024 годы»</t>
  </si>
  <si>
    <t>Комплекс процессных мероприятий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</si>
  <si>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</si>
  <si>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</si>
  <si>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</t>
  </si>
  <si>
    <t>1.1.1</t>
  </si>
  <si>
    <t>1.1.3</t>
  </si>
  <si>
    <t>Подпрограмма 2 «Развитие библиотечного обслуживания Винницкого сельского поселения  на 2022 – 2024 годы»</t>
  </si>
  <si>
    <t>Комплекс процессных мероприятий "Развитие библиотечного обслуживания"</t>
  </si>
  <si>
    <t>2.1.2</t>
  </si>
  <si>
    <t>2.1.3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</si>
  <si>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 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</si>
</sst>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 shrinkToFi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zoomScalePageLayoutView="0" workbookViewId="0" topLeftCell="A1">
      <selection activeCell="B3" sqref="B3:S3"/>
    </sheetView>
  </sheetViews>
  <sheetFormatPr defaultColWidth="9.140625" defaultRowHeight="15"/>
  <cols>
    <col min="2" max="2" width="25.140625" style="0" customWidth="1"/>
    <col min="18" max="18" width="10.140625" style="0" customWidth="1"/>
    <col min="19" max="19" width="10.7109375" style="0" customWidth="1"/>
  </cols>
  <sheetData>
    <row r="2" spans="1:19" ht="15.7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20.25" customHeight="1"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5" ht="15.75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6.5" thickBot="1">
      <c r="B5" s="6" t="s">
        <v>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ht="51" customHeight="1" thickBot="1">
      <c r="A6" s="15" t="s">
        <v>0</v>
      </c>
      <c r="B6" s="15" t="s">
        <v>1</v>
      </c>
      <c r="C6" s="12" t="s">
        <v>2</v>
      </c>
      <c r="D6" s="13"/>
      <c r="E6" s="13"/>
      <c r="F6" s="13"/>
      <c r="G6" s="14"/>
      <c r="H6" s="12" t="s">
        <v>3</v>
      </c>
      <c r="I6" s="13"/>
      <c r="J6" s="13"/>
      <c r="K6" s="13"/>
      <c r="L6" s="14"/>
      <c r="M6" s="12" t="s">
        <v>4</v>
      </c>
      <c r="N6" s="13"/>
      <c r="O6" s="13"/>
      <c r="P6" s="13"/>
      <c r="Q6" s="14"/>
      <c r="R6" s="15" t="s">
        <v>5</v>
      </c>
      <c r="S6" s="15" t="s">
        <v>6</v>
      </c>
    </row>
    <row r="7" spans="1:19" ht="44.25" thickBot="1">
      <c r="A7" s="16"/>
      <c r="B7" s="1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6"/>
      <c r="S7" s="16"/>
    </row>
    <row r="8" spans="1:19" ht="15.75" thickBo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</row>
    <row r="9" spans="1:19" ht="20.25" customHeight="1" thickBot="1">
      <c r="A9" s="2">
        <v>1</v>
      </c>
      <c r="B9" s="12" t="s">
        <v>28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19" ht="64.5" thickBot="1">
      <c r="A10" s="7" t="s">
        <v>17</v>
      </c>
      <c r="B10" s="4" t="s">
        <v>29</v>
      </c>
      <c r="C10" s="8">
        <f>SUM(C11+C12+C13)</f>
        <v>4754.200000000001</v>
      </c>
      <c r="D10" s="8">
        <f aca="true" t="shared" si="0" ref="D10:Q10">SUM(D11+D12+D13)</f>
        <v>0</v>
      </c>
      <c r="E10" s="8">
        <f t="shared" si="0"/>
        <v>970</v>
      </c>
      <c r="F10" s="8">
        <f t="shared" si="0"/>
        <v>3784.2</v>
      </c>
      <c r="G10" s="8">
        <f t="shared" si="0"/>
        <v>0</v>
      </c>
      <c r="H10" s="8">
        <f t="shared" si="0"/>
        <v>910.3</v>
      </c>
      <c r="I10" s="8">
        <f t="shared" si="0"/>
        <v>0</v>
      </c>
      <c r="J10" s="8">
        <f t="shared" si="0"/>
        <v>119.4</v>
      </c>
      <c r="K10" s="8">
        <f t="shared" si="0"/>
        <v>790.9</v>
      </c>
      <c r="L10" s="8">
        <f t="shared" si="0"/>
        <v>0</v>
      </c>
      <c r="M10" s="8">
        <f t="shared" si="0"/>
        <v>910.3</v>
      </c>
      <c r="N10" s="8">
        <f t="shared" si="0"/>
        <v>0</v>
      </c>
      <c r="O10" s="8">
        <f t="shared" si="0"/>
        <v>119.4</v>
      </c>
      <c r="P10" s="8">
        <f t="shared" si="0"/>
        <v>790.9</v>
      </c>
      <c r="Q10" s="8">
        <f t="shared" si="0"/>
        <v>0</v>
      </c>
      <c r="R10" s="8"/>
      <c r="S10" s="8"/>
    </row>
    <row r="11" spans="1:19" ht="39" thickBot="1">
      <c r="A11" s="7" t="s">
        <v>33</v>
      </c>
      <c r="B11" s="4" t="s">
        <v>30</v>
      </c>
      <c r="C11" s="8">
        <f>SUM(D11+E11+F11+G11)</f>
        <v>3022.6</v>
      </c>
      <c r="D11" s="8"/>
      <c r="E11" s="8"/>
      <c r="F11" s="8">
        <v>3022.6</v>
      </c>
      <c r="G11" s="8"/>
      <c r="H11" s="8">
        <f>SUM(I11+J11+K11+L11)</f>
        <v>671.4</v>
      </c>
      <c r="I11" s="8"/>
      <c r="J11" s="8"/>
      <c r="K11" s="8">
        <v>671.4</v>
      </c>
      <c r="L11" s="8"/>
      <c r="M11" s="8">
        <f>SUM(N11+O11+P11+Q11)</f>
        <v>671.4</v>
      </c>
      <c r="N11" s="8"/>
      <c r="O11" s="8"/>
      <c r="P11" s="8">
        <v>671.4</v>
      </c>
      <c r="Q11" s="8"/>
      <c r="R11" s="8"/>
      <c r="S11" s="8"/>
    </row>
    <row r="12" spans="1:19" ht="141" thickBot="1">
      <c r="A12" s="7" t="s">
        <v>18</v>
      </c>
      <c r="B12" s="4" t="s">
        <v>31</v>
      </c>
      <c r="C12" s="8">
        <f>SUM(D12+E12+F12+G12)</f>
        <v>1500</v>
      </c>
      <c r="D12" s="8"/>
      <c r="E12" s="8">
        <v>750</v>
      </c>
      <c r="F12" s="8">
        <v>750</v>
      </c>
      <c r="G12" s="8">
        <v>0</v>
      </c>
      <c r="H12" s="8">
        <f>SUM(I12+J12+K12+L12)</f>
        <v>238.9</v>
      </c>
      <c r="I12" s="8"/>
      <c r="J12" s="8">
        <v>119.4</v>
      </c>
      <c r="K12" s="8">
        <v>119.5</v>
      </c>
      <c r="L12" s="8"/>
      <c r="M12" s="8">
        <f>SUM(N12+O12+P12+Q12)</f>
        <v>238.9</v>
      </c>
      <c r="N12" s="8"/>
      <c r="O12" s="8">
        <v>119.4</v>
      </c>
      <c r="P12" s="8">
        <v>119.5</v>
      </c>
      <c r="Q12" s="8"/>
      <c r="R12" s="8"/>
      <c r="S12" s="8"/>
    </row>
    <row r="13" spans="1:19" ht="51.75" thickBot="1">
      <c r="A13" s="7" t="s">
        <v>34</v>
      </c>
      <c r="B13" s="4" t="s">
        <v>32</v>
      </c>
      <c r="C13" s="8">
        <f>SUM(D13+E13+F13+G13)</f>
        <v>231.6</v>
      </c>
      <c r="D13" s="8"/>
      <c r="E13" s="8">
        <v>220</v>
      </c>
      <c r="F13" s="8">
        <v>11.6</v>
      </c>
      <c r="G13" s="8">
        <v>0</v>
      </c>
      <c r="H13" s="8">
        <f>SUM(I13+J13+K13+L13)</f>
        <v>0</v>
      </c>
      <c r="I13" s="8"/>
      <c r="J13" s="8"/>
      <c r="K13" s="8"/>
      <c r="L13" s="8"/>
      <c r="M13" s="8">
        <f>SUM(N13+O13+P13+Q13)</f>
        <v>0</v>
      </c>
      <c r="N13" s="8"/>
      <c r="O13" s="8"/>
      <c r="P13" s="8"/>
      <c r="Q13" s="8"/>
      <c r="R13" s="8"/>
      <c r="S13" s="8"/>
    </row>
    <row r="14" spans="1:19" ht="15.75" thickBot="1">
      <c r="A14" s="7"/>
      <c r="B14" s="4" t="s">
        <v>12</v>
      </c>
      <c r="C14" s="8">
        <f>SUM(C10+0)</f>
        <v>4754.200000000001</v>
      </c>
      <c r="D14" s="8">
        <f aca="true" t="shared" si="1" ref="D14:Q14">SUM(D10+0)</f>
        <v>0</v>
      </c>
      <c r="E14" s="8">
        <f t="shared" si="1"/>
        <v>970</v>
      </c>
      <c r="F14" s="8">
        <f t="shared" si="1"/>
        <v>3784.2</v>
      </c>
      <c r="G14" s="8">
        <f t="shared" si="1"/>
        <v>0</v>
      </c>
      <c r="H14" s="8">
        <f t="shared" si="1"/>
        <v>910.3</v>
      </c>
      <c r="I14" s="8">
        <f t="shared" si="1"/>
        <v>0</v>
      </c>
      <c r="J14" s="8">
        <f t="shared" si="1"/>
        <v>119.4</v>
      </c>
      <c r="K14" s="8">
        <f t="shared" si="1"/>
        <v>790.9</v>
      </c>
      <c r="L14" s="8">
        <f t="shared" si="1"/>
        <v>0</v>
      </c>
      <c r="M14" s="8">
        <f t="shared" si="1"/>
        <v>910.3</v>
      </c>
      <c r="N14" s="8">
        <f t="shared" si="1"/>
        <v>0</v>
      </c>
      <c r="O14" s="8">
        <f t="shared" si="1"/>
        <v>119.4</v>
      </c>
      <c r="P14" s="8">
        <f t="shared" si="1"/>
        <v>790.9</v>
      </c>
      <c r="Q14" s="8">
        <f t="shared" si="1"/>
        <v>0</v>
      </c>
      <c r="R14" s="8"/>
      <c r="S14" s="8"/>
    </row>
    <row r="15" spans="1:19" ht="15.75" thickBot="1">
      <c r="A15" s="7" t="s">
        <v>19</v>
      </c>
      <c r="B15" s="12" t="s">
        <v>35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 ht="51.75" thickBot="1">
      <c r="A16" s="7" t="s">
        <v>20</v>
      </c>
      <c r="B16" s="4" t="s">
        <v>36</v>
      </c>
      <c r="C16" s="8">
        <f>SUM(C17+C18+C19)</f>
        <v>4579.099999999999</v>
      </c>
      <c r="D16" s="8">
        <f aca="true" t="shared" si="2" ref="D16:Q16">SUM(D17+D18+D19)</f>
        <v>0</v>
      </c>
      <c r="E16" s="8">
        <f t="shared" si="2"/>
        <v>1125.5</v>
      </c>
      <c r="F16" s="8">
        <f t="shared" si="2"/>
        <v>3453.6</v>
      </c>
      <c r="G16" s="8">
        <f t="shared" si="2"/>
        <v>0</v>
      </c>
      <c r="H16" s="8">
        <f t="shared" si="2"/>
        <v>882.3</v>
      </c>
      <c r="I16" s="8">
        <f t="shared" si="2"/>
        <v>0</v>
      </c>
      <c r="J16" s="8">
        <f t="shared" si="2"/>
        <v>169.60000000000002</v>
      </c>
      <c r="K16" s="8">
        <f t="shared" si="2"/>
        <v>712.7</v>
      </c>
      <c r="L16" s="8">
        <f t="shared" si="2"/>
        <v>0</v>
      </c>
      <c r="M16" s="8">
        <f t="shared" si="2"/>
        <v>882.3</v>
      </c>
      <c r="N16" s="8">
        <f t="shared" si="2"/>
        <v>0</v>
      </c>
      <c r="O16" s="8">
        <f t="shared" si="2"/>
        <v>169.60000000000002</v>
      </c>
      <c r="P16" s="8">
        <f t="shared" si="2"/>
        <v>712.7</v>
      </c>
      <c r="Q16" s="8">
        <f t="shared" si="2"/>
        <v>0</v>
      </c>
      <c r="R16" s="3"/>
      <c r="S16" s="3"/>
    </row>
    <row r="17" spans="1:19" ht="39" thickBot="1">
      <c r="A17" s="7" t="s">
        <v>21</v>
      </c>
      <c r="B17" s="4" t="s">
        <v>30</v>
      </c>
      <c r="C17" s="8">
        <f>SUM(D17+E17+F17+G17)</f>
        <v>2593.4</v>
      </c>
      <c r="D17" s="8"/>
      <c r="E17" s="8"/>
      <c r="F17" s="8">
        <v>2593.4</v>
      </c>
      <c r="G17" s="8"/>
      <c r="H17" s="8">
        <f>SUM(I17+J17+K17+L17)</f>
        <v>607.7</v>
      </c>
      <c r="I17" s="8"/>
      <c r="J17" s="8"/>
      <c r="K17" s="8">
        <v>607.7</v>
      </c>
      <c r="L17" s="8"/>
      <c r="M17" s="8">
        <f>SUM(N17+O17+P17+Q17)</f>
        <v>607.7</v>
      </c>
      <c r="N17" s="8"/>
      <c r="O17" s="8"/>
      <c r="P17" s="8">
        <v>607.7</v>
      </c>
      <c r="Q17" s="8"/>
      <c r="R17" s="3"/>
      <c r="S17" s="3"/>
    </row>
    <row r="18" spans="1:19" ht="141" thickBot="1">
      <c r="A18" s="7" t="s">
        <v>37</v>
      </c>
      <c r="B18" s="4" t="s">
        <v>39</v>
      </c>
      <c r="C18" s="8">
        <f>SUM(D18+E18+F18+G18)</f>
        <v>1691</v>
      </c>
      <c r="D18" s="8"/>
      <c r="E18" s="8">
        <v>845.5</v>
      </c>
      <c r="F18" s="8">
        <v>845.5</v>
      </c>
      <c r="G18" s="8"/>
      <c r="H18" s="8">
        <f>SUM(I18+J18+K18+L18)</f>
        <v>202.8</v>
      </c>
      <c r="I18" s="8"/>
      <c r="J18" s="8">
        <v>101.4</v>
      </c>
      <c r="K18" s="8">
        <v>101.4</v>
      </c>
      <c r="L18" s="8"/>
      <c r="M18" s="8">
        <f>SUM(N18+O18+P18+Q18)</f>
        <v>202.8</v>
      </c>
      <c r="N18" s="8"/>
      <c r="O18" s="8">
        <v>101.4</v>
      </c>
      <c r="P18" s="8">
        <v>101.4</v>
      </c>
      <c r="Q18" s="8"/>
      <c r="R18" s="3"/>
      <c r="S18" s="3"/>
    </row>
    <row r="19" spans="1:19" ht="51.75" thickBot="1">
      <c r="A19" s="7" t="s">
        <v>38</v>
      </c>
      <c r="B19" s="4" t="s">
        <v>32</v>
      </c>
      <c r="C19" s="8">
        <f>SUM(D19+E19+F19+G19)</f>
        <v>294.7</v>
      </c>
      <c r="D19" s="3"/>
      <c r="E19" s="3">
        <v>280</v>
      </c>
      <c r="F19" s="3">
        <v>14.7</v>
      </c>
      <c r="G19" s="3"/>
      <c r="H19" s="8">
        <f>SUM(I19+J19+K19+L19)</f>
        <v>71.8</v>
      </c>
      <c r="I19" s="3"/>
      <c r="J19" s="3">
        <v>68.2</v>
      </c>
      <c r="K19" s="3">
        <v>3.6</v>
      </c>
      <c r="L19" s="3"/>
      <c r="M19" s="8">
        <f>SUM(N19+O19+P19+Q19)</f>
        <v>71.8</v>
      </c>
      <c r="N19" s="3"/>
      <c r="O19" s="3">
        <v>68.2</v>
      </c>
      <c r="P19" s="3">
        <v>3.6</v>
      </c>
      <c r="Q19" s="3"/>
      <c r="R19" s="3"/>
      <c r="S19" s="3"/>
    </row>
    <row r="20" spans="1:19" ht="15.75" thickBot="1">
      <c r="A20" s="7"/>
      <c r="B20" s="4" t="s">
        <v>13</v>
      </c>
      <c r="C20" s="8">
        <f>SUM(C16+0)</f>
        <v>4579.099999999999</v>
      </c>
      <c r="D20" s="8">
        <f aca="true" t="shared" si="3" ref="D20:Q20">SUM(D16+0)</f>
        <v>0</v>
      </c>
      <c r="E20" s="8">
        <f t="shared" si="3"/>
        <v>1125.5</v>
      </c>
      <c r="F20" s="8">
        <f t="shared" si="3"/>
        <v>3453.6</v>
      </c>
      <c r="G20" s="8">
        <f t="shared" si="3"/>
        <v>0</v>
      </c>
      <c r="H20" s="8">
        <f t="shared" si="3"/>
        <v>882.3</v>
      </c>
      <c r="I20" s="8">
        <f t="shared" si="3"/>
        <v>0</v>
      </c>
      <c r="J20" s="8">
        <f t="shared" si="3"/>
        <v>169.60000000000002</v>
      </c>
      <c r="K20" s="8">
        <f t="shared" si="3"/>
        <v>712.7</v>
      </c>
      <c r="L20" s="8">
        <f t="shared" si="3"/>
        <v>0</v>
      </c>
      <c r="M20" s="8">
        <f t="shared" si="3"/>
        <v>882.3</v>
      </c>
      <c r="N20" s="8">
        <f t="shared" si="3"/>
        <v>0</v>
      </c>
      <c r="O20" s="8">
        <f t="shared" si="3"/>
        <v>169.60000000000002</v>
      </c>
      <c r="P20" s="8">
        <f t="shared" si="3"/>
        <v>712.7</v>
      </c>
      <c r="Q20" s="8">
        <f t="shared" si="3"/>
        <v>0</v>
      </c>
      <c r="R20" s="3"/>
      <c r="S20" s="3"/>
    </row>
    <row r="21" spans="1:19" ht="26.25" thickBot="1">
      <c r="A21" s="7"/>
      <c r="B21" s="4" t="s">
        <v>14</v>
      </c>
      <c r="C21" s="8">
        <f>SUM(C14+C20)</f>
        <v>9333.3</v>
      </c>
      <c r="D21" s="8">
        <f aca="true" t="shared" si="4" ref="D21:Q21">SUM(D14+D20)</f>
        <v>0</v>
      </c>
      <c r="E21" s="8">
        <f t="shared" si="4"/>
        <v>2095.5</v>
      </c>
      <c r="F21" s="8">
        <f t="shared" si="4"/>
        <v>7237.799999999999</v>
      </c>
      <c r="G21" s="8">
        <f t="shared" si="4"/>
        <v>0</v>
      </c>
      <c r="H21" s="8">
        <f t="shared" si="4"/>
        <v>1792.6</v>
      </c>
      <c r="I21" s="8">
        <f t="shared" si="4"/>
        <v>0</v>
      </c>
      <c r="J21" s="8">
        <f t="shared" si="4"/>
        <v>289</v>
      </c>
      <c r="K21" s="8">
        <f t="shared" si="4"/>
        <v>1503.6</v>
      </c>
      <c r="L21" s="8">
        <f t="shared" si="4"/>
        <v>0</v>
      </c>
      <c r="M21" s="8">
        <f t="shared" si="4"/>
        <v>1792.6</v>
      </c>
      <c r="N21" s="8">
        <f t="shared" si="4"/>
        <v>0</v>
      </c>
      <c r="O21" s="8">
        <f t="shared" si="4"/>
        <v>289</v>
      </c>
      <c r="P21" s="8">
        <f t="shared" si="4"/>
        <v>1503.6</v>
      </c>
      <c r="Q21" s="8">
        <f t="shared" si="4"/>
        <v>0</v>
      </c>
      <c r="R21" s="3"/>
      <c r="S21" s="3"/>
    </row>
    <row r="23" spans="2:5" ht="15">
      <c r="B23" s="9" t="s">
        <v>22</v>
      </c>
      <c r="E23" t="s">
        <v>23</v>
      </c>
    </row>
    <row r="25" spans="2:5" ht="15">
      <c r="B25" s="9" t="s">
        <v>24</v>
      </c>
      <c r="E25" t="s">
        <v>25</v>
      </c>
    </row>
  </sheetData>
  <sheetProtection/>
  <mergeCells count="11">
    <mergeCell ref="A2:S2"/>
    <mergeCell ref="B3:S3"/>
    <mergeCell ref="B15:S15"/>
    <mergeCell ref="S6:S7"/>
    <mergeCell ref="B9:S9"/>
    <mergeCell ref="A6:A7"/>
    <mergeCell ref="B6:B7"/>
    <mergeCell ref="C6:G6"/>
    <mergeCell ref="H6:L6"/>
    <mergeCell ref="M6:Q6"/>
    <mergeCell ref="R6:R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2022-05-23T06:33:12Z</dcterms:modified>
  <cp:category/>
  <cp:version/>
  <cp:contentType/>
  <cp:contentStatus/>
</cp:coreProperties>
</file>